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M ROI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"/>
    <numFmt numFmtId="166" formatCode="0.0&quot;×&quot;"/>
  </numFmts>
  <fonts count="8">
    <font>
      <name val="Calibri"/>
      <family val="2"/>
      <color theme="1"/>
      <sz val="11"/>
      <scheme val="minor"/>
    </font>
    <font>
      <b val="1"/>
      <color rgb="00C2410C"/>
      <sz val="16"/>
    </font>
    <font>
      <i val="1"/>
      <color rgb="006B7280"/>
      <sz val="9"/>
    </font>
    <font>
      <b val="1"/>
      <color rgb="00FFFFFF"/>
      <sz val="11"/>
    </font>
    <font>
      <b val="1"/>
      <color rgb="00C2410C"/>
      <sz val="11"/>
    </font>
    <font>
      <color rgb="001F2937"/>
      <sz val="10"/>
    </font>
    <font>
      <b val="1"/>
      <color rgb="001F2937"/>
      <sz val="10"/>
    </font>
    <font>
      <b val="1"/>
      <color rgb="00C2410C"/>
      <sz val="12"/>
    </font>
  </fonts>
  <fills count="5">
    <fill>
      <patternFill/>
    </fill>
    <fill>
      <patternFill patternType="gray125"/>
    </fill>
    <fill>
      <patternFill patternType="solid">
        <fgColor rgb="00C2410C"/>
      </patternFill>
    </fill>
    <fill>
      <patternFill patternType="solid">
        <fgColor rgb="00FEFCE8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1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5" fontId="5" fillId="3" borderId="1" applyAlignment="1" pivotButton="0" quotePrefix="0" xfId="0">
      <alignment horizontal="right"/>
    </xf>
    <xf numFmtId="0" fontId="6" fillId="0" borderId="0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right"/>
    </xf>
    <xf numFmtId="166" fontId="7" fillId="4" borderId="1" applyAlignment="1" pivotButton="0" quotePrefix="0" xfId="0">
      <alignment horizontal="right"/>
    </xf>
    <xf numFmtId="165" fontId="6" fillId="4" borderId="1" applyAlignment="1" pivotButton="0" quotePrefix="0" xfId="0">
      <alignment horizontal="right"/>
    </xf>
    <xf numFmtId="0" fontId="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E36"/>
  <sheetViews>
    <sheetView workbookViewId="0">
      <selection activeCell="A1" sqref="A1"/>
    </sheetView>
  </sheetViews>
  <sheetFormatPr baseColWidth="8" defaultRowHeight="15"/>
  <cols>
    <col width="2" customWidth="1" min="1" max="1"/>
    <col width="44" customWidth="1" min="2" max="2"/>
    <col width="15" customWidth="1" min="3" max="3"/>
    <col width="15" customWidth="1" min="4" max="4"/>
    <col width="15" customWidth="1" min="5" max="5"/>
  </cols>
  <sheetData>
    <row r="1">
      <c r="B1" s="1" t="inlineStr">
        <is>
          <t>DAM ROI Calculator</t>
        </is>
      </c>
    </row>
    <row r="2">
      <c r="B2" s="2" t="inlineStr">
        <is>
          <t>Edit the yellow cells. Everything else recomputes. Guide: yetone.pro/blog/dam-roi-calculator</t>
        </is>
      </c>
    </row>
    <row r="4">
      <c r="B4" t="inlineStr"/>
      <c r="C4" s="3" t="inlineStr">
        <is>
          <t>Conservative</t>
        </is>
      </c>
      <c r="D4" s="3" t="inlineStr">
        <is>
          <t>Realistic</t>
        </is>
      </c>
      <c r="E4" s="3" t="inlineStr">
        <is>
          <t>Aggressive</t>
        </is>
      </c>
    </row>
    <row r="5">
      <c r="B5" s="4" t="inlineStr">
        <is>
          <t>INPUTS — edit these</t>
        </is>
      </c>
    </row>
    <row r="6">
      <c r="B6" s="5" t="inlineStr">
        <is>
          <t>Creative team size (people)</t>
        </is>
      </c>
      <c r="C6" s="6" t="n">
        <v>30</v>
      </c>
      <c r="D6" s="6" t="n">
        <v>30</v>
      </c>
      <c r="E6" s="6" t="n">
        <v>30</v>
      </c>
    </row>
    <row r="7">
      <c r="B7" s="5" t="inlineStr">
        <is>
          <t>Loaded hourly rate ($)</t>
        </is>
      </c>
      <c r="C7" s="7" t="n">
        <v>80</v>
      </c>
      <c r="D7" s="7" t="n">
        <v>80</v>
      </c>
      <c r="E7" s="7" t="n">
        <v>80</v>
      </c>
    </row>
    <row r="8">
      <c r="B8" s="5" t="inlineStr">
        <is>
          <t>Hours/week recovered per person</t>
        </is>
      </c>
      <c r="C8" s="8" t="n">
        <v>1</v>
      </c>
      <c r="D8" s="8" t="n">
        <v>1.5</v>
      </c>
      <c r="E8" s="8" t="n">
        <v>2.5</v>
      </c>
    </row>
    <row r="9">
      <c r="B9" s="5" t="inlineStr">
        <is>
          <t>Working weeks per year</t>
        </is>
      </c>
      <c r="C9" s="6" t="n">
        <v>48</v>
      </c>
      <c r="D9" s="6" t="n">
        <v>48</v>
      </c>
      <c r="E9" s="6" t="n">
        <v>48</v>
      </c>
    </row>
    <row r="10">
      <c r="B10" s="5" t="inlineStr">
        <is>
          <t>Avoided stock-licence fees ($/yr)</t>
        </is>
      </c>
      <c r="C10" s="7" t="n">
        <v>20000</v>
      </c>
      <c r="D10" s="7" t="n">
        <v>40000</v>
      </c>
      <c r="E10" s="7" t="n">
        <v>70000</v>
      </c>
    </row>
    <row r="11">
      <c r="B11" s="5" t="inlineStr">
        <is>
          <t>Avoided duplicate-shoot costs ($/yr)</t>
        </is>
      </c>
      <c r="C11" s="7" t="n">
        <v>15000</v>
      </c>
      <c r="D11" s="7" t="n">
        <v>25000</v>
      </c>
      <c r="E11" s="7" t="n">
        <v>50000</v>
      </c>
    </row>
    <row r="12">
      <c r="B12" s="5" t="inlineStr">
        <is>
          <t>Storage savings from dedup ($/yr)</t>
        </is>
      </c>
      <c r="C12" s="7" t="n">
        <v>3000</v>
      </c>
      <c r="D12" s="7" t="n">
        <v>5000</v>
      </c>
      <c r="E12" s="7" t="n">
        <v>10000</v>
      </c>
    </row>
    <row r="14">
      <c r="B14" s="4" t="inlineStr">
        <is>
          <t>ANNUAL COST (TCO) — edit these</t>
        </is>
      </c>
    </row>
    <row r="15">
      <c r="B15" s="5" t="inlineStr">
        <is>
          <t>DAM licence ($/yr)</t>
        </is>
      </c>
      <c r="C15" s="7" t="n">
        <v>40000</v>
      </c>
      <c r="D15" s="7" t="n">
        <v>40000</v>
      </c>
      <c r="E15" s="7" t="n">
        <v>40000</v>
      </c>
    </row>
    <row r="16">
      <c r="B16" s="5" t="inlineStr">
        <is>
          <t>Storage overage ($/yr)</t>
        </is>
      </c>
      <c r="C16" s="7" t="n">
        <v>5000</v>
      </c>
      <c r="D16" s="7" t="n">
        <v>5000</v>
      </c>
      <c r="E16" s="7" t="n">
        <v>5000</v>
      </c>
    </row>
    <row r="17">
      <c r="B17" s="5" t="inlineStr">
        <is>
          <t>Taxonomy admin, ½ FTE ($/yr)</t>
        </is>
      </c>
      <c r="C17" s="7" t="n">
        <v>25000</v>
      </c>
      <c r="D17" s="7" t="n">
        <v>25000</v>
      </c>
      <c r="E17" s="7" t="n">
        <v>25000</v>
      </c>
    </row>
    <row r="18">
      <c r="B18" s="5" t="inlineStr">
        <is>
          <t>Integration build — one-time ($)</t>
        </is>
      </c>
      <c r="C18" s="7" t="n">
        <v>60000</v>
      </c>
      <c r="D18" s="7" t="n">
        <v>45000</v>
      </c>
      <c r="E18" s="7" t="n">
        <v>30000</v>
      </c>
    </row>
    <row r="19">
      <c r="B19" s="5" t="inlineStr">
        <is>
          <t>Training — one-time ($)</t>
        </is>
      </c>
      <c r="C19" s="7" t="n">
        <v>8000</v>
      </c>
      <c r="D19" s="7" t="n">
        <v>6000</v>
      </c>
      <c r="E19" s="7" t="n">
        <v>4000</v>
      </c>
    </row>
    <row r="21">
      <c r="B21" s="4" t="inlineStr">
        <is>
          <t>OUTPUTS — computed</t>
        </is>
      </c>
    </row>
    <row r="22">
      <c r="B22" s="9" t="inlineStr">
        <is>
          <t>Search-time savings ($/yr)</t>
        </is>
      </c>
      <c r="C22" s="10">
        <f>C6*C8*C9*C7</f>
        <v/>
      </c>
      <c r="D22" s="10">
        <f>D6*D8*D9*D7</f>
        <v/>
      </c>
      <c r="E22" s="10">
        <f>E6*E8*E9*E7</f>
        <v/>
      </c>
    </row>
    <row r="23">
      <c r="B23" s="9" t="inlineStr">
        <is>
          <t>Total hard savings ($/yr)</t>
        </is>
      </c>
      <c r="C23" s="10">
        <f>C22+C10+C11+C12</f>
        <v/>
      </c>
      <c r="D23" s="10">
        <f>D22+D10+D11+D12</f>
        <v/>
      </c>
      <c r="E23" s="10">
        <f>E22+E10+E11+E12</f>
        <v/>
      </c>
    </row>
    <row r="24">
      <c r="B24" s="9" t="inlineStr">
        <is>
          <t>Recurring annual cost ($/yr)</t>
        </is>
      </c>
      <c r="C24" s="10">
        <f>C15+C16+C17</f>
        <v/>
      </c>
      <c r="D24" s="10">
        <f>D15+D16+D17</f>
        <v/>
      </c>
      <c r="E24" s="10">
        <f>E15+E16+E17</f>
        <v/>
      </c>
    </row>
    <row r="25">
      <c r="B25" s="9" t="inlineStr">
        <is>
          <t>One-time cost, year 1 ($)</t>
        </is>
      </c>
      <c r="C25" s="10">
        <f>C18+C19</f>
        <v/>
      </c>
      <c r="D25" s="10">
        <f>D18+D19</f>
        <v/>
      </c>
      <c r="E25" s="10">
        <f>E18+E19</f>
        <v/>
      </c>
    </row>
    <row r="26">
      <c r="B26" s="9" t="inlineStr">
        <is>
          <t>Net recurring savings ($/yr)</t>
        </is>
      </c>
      <c r="C26" s="10">
        <f>C23-C24</f>
        <v/>
      </c>
      <c r="D26" s="10">
        <f>D23-D24</f>
        <v/>
      </c>
      <c r="E26" s="10">
        <f>E23-E24</f>
        <v/>
      </c>
    </row>
    <row r="27">
      <c r="B27" s="9" t="inlineStr">
        <is>
          <t>ROI multiple (net ÷ recurring cost)</t>
        </is>
      </c>
      <c r="C27" s="11">
        <f>C26/C24</f>
        <v/>
      </c>
      <c r="D27" s="11">
        <f>D26/D24</f>
        <v/>
      </c>
      <c r="E27" s="11">
        <f>E26/E24</f>
        <v/>
      </c>
    </row>
    <row r="28">
      <c r="B28" s="9" t="inlineStr">
        <is>
          <t>Payback period (months)</t>
        </is>
      </c>
      <c r="C28" s="12">
        <f>IF(C26&gt;0,12*C25/C26,"n/a")</f>
        <v/>
      </c>
      <c r="D28" s="12">
        <f>IF(D26&gt;0,12*D25/D26,"n/a")</f>
        <v/>
      </c>
      <c r="E28" s="12">
        <f>IF(E26&gt;0,12*E25/E26,"n/a")</f>
        <v/>
      </c>
    </row>
    <row r="30">
      <c r="B30" s="4" t="inlineStr">
        <is>
          <t>SOFT SAVINGS — list in the business case, do NOT put in the multiple</t>
        </is>
      </c>
    </row>
    <row r="31">
      <c r="B31" s="5" t="inlineStr">
        <is>
          <t>☐  Faster designer onboarding (days to first ship)</t>
        </is>
      </c>
    </row>
    <row r="32">
      <c r="B32" s="5" t="inlineStr">
        <is>
          <t>☐  Brand consistency (incorrect-logo / outdated-asset count)</t>
        </is>
      </c>
    </row>
    <row r="33">
      <c r="B33" s="5" t="inlineStr">
        <is>
          <t>☐  Reduced legal exposure (rights-violation incidents avoided)</t>
        </is>
      </c>
    </row>
    <row r="34">
      <c r="B34" s="5" t="inlineStr">
        <is>
          <t>☐  Faster campaign turnaround (cycle time, brief → delivery)</t>
        </is>
      </c>
    </row>
    <row r="36" ht="42" customHeight="1">
      <c r="B36" s="13" t="inlineStr">
        <is>
          <t>Payback = 12 × one-time cost ÷ net recurring savings. ROI multiple is annual net savings over recurring cost (a 2× multiple = 200% ROI). Soft savings are deliberately excluded from the multiple — mention them, don’t bank on them.</t>
        </is>
      </c>
    </row>
  </sheetData>
  <mergeCells count="3">
    <mergeCell ref="B1:E1"/>
    <mergeCell ref="B36:E36"/>
    <mergeCell ref="B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2026-05-26T07:10:53Z</dcterms:created>
  <dcterms:modified xsi:type="dcterms:W3CDTF">2026-05-26T07:10:53Z</dcterms:modified>
</cp:coreProperties>
</file>